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0" windowWidth="20730" windowHeight="1176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<sst xmlns="http://schemas.openxmlformats.org/spreadsheetml/2006/main" count="28" uniqueCount="28">
  <si>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Année </t>
  </si>
  <si>
    <t>9,14 %</t>
  </si>
  <si>
    <t>9,54 %</t>
  </si>
  <si>
    <t>9,94 %</t>
  </si>
  <si>
    <t>10,29 %</t>
  </si>
  <si>
    <t>Taux cotisation retraite</t>
  </si>
  <si>
    <t>Hausse cotisation</t>
  </si>
  <si>
    <t>Inflation annuelle</t>
  </si>
  <si>
    <t>perte annuelle</t>
  </si>
  <si>
    <t>Salaire en euros constants 2011</t>
  </si>
  <si>
    <t>Salaire en euros constants 2012</t>
  </si>
  <si>
    <t>Salaire en euros constants 2013</t>
  </si>
  <si>
    <t>Salaire en euros constants 2014</t>
  </si>
  <si>
    <t>Salaire en euros constants 2015</t>
  </si>
  <si>
    <t>Salaire en euros constants 2016</t>
  </si>
  <si>
    <t>Salaire en euros constants 2017</t>
  </si>
  <si>
    <t>Entrez ici votre salaire de 2010</t>
  </si>
  <si>
    <t>euros par mois</t>
  </si>
  <si>
    <t>perte mensuelle</t>
  </si>
  <si>
    <t>perte mensuelle cumulée depuis 2010</t>
  </si>
  <si>
    <t>perte annuelle cumulée depuis 2010</t>
  </si>
  <si>
    <t>Vos pertes salariales cumulées depuis 2010 se monteraient à</t>
  </si>
  <si>
    <t>euros</t>
  </si>
  <si>
    <t>En 2017, sans levée du "gel" du point d'indice, vous perdriez</t>
  </si>
  <si>
    <t>euros en tout</t>
  </si>
  <si>
    <t>Calculer l'impact du "gel" du point d'indice et de la hausse des cotisations retraites sur votre salaire</t>
  </si>
  <si>
    <t xml:space="preserve">En comparaison, la journée de grève du 15 mai ne vous coutera que </t>
  </si>
  <si>
    <t>NB : Ces estimations se limitent à calculer l'impact du gel du point et de la hausse des cotisiaitons retraite et ne tiennent pas compte de l'effet d'une éventuelle promotion depuis 2010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</si>
</sst>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mbria"/>
      <family val="0"/>
    </font>
    <font>
      <b/>
      <sz val="16"/>
      <color indexed="8"/>
      <name val="Cambria"/>
      <family val="0"/>
    </font>
    <font>
      <b/>
      <sz val="16"/>
      <color indexed="48"/>
      <name val="Cambria"/>
      <family val="0"/>
    </font>
    <font>
      <sz val="13"/>
      <color indexed="8"/>
      <name val="Cambria"/>
      <family val="0"/>
    </font>
    <font>
      <b/>
      <sz val="13"/>
      <color indexed="48"/>
      <name val="Cambria"/>
      <family val="0"/>
    </font>
    <font>
      <b/>
      <u val="single"/>
      <sz val="16"/>
      <color indexed="8"/>
      <name val="Cambria"/>
      <family val="0"/>
    </font>
    <font>
      <b/>
      <sz val="16"/>
      <color indexed="53"/>
      <name val="Cambria"/>
      <family val="0"/>
    </font>
    <font>
      <b/>
      <sz val="16"/>
      <color indexed="10"/>
      <name val="Cambria"/>
      <family val="0"/>
    </font>
    <font>
      <sz val="12"/>
      <color indexed="10"/>
      <name val="Calibri"/>
      <family val="2"/>
    </font>
    <font>
      <sz val="16"/>
      <color indexed="10"/>
      <name val="Cambria"/>
      <family val="0"/>
    </font>
    <font>
      <i/>
      <sz val="14"/>
      <name val="Cambri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mbria"/>
      <family val="0"/>
    </font>
    <font>
      <b/>
      <sz val="16"/>
      <color theme="1"/>
      <name val="Cambria"/>
      <family val="0"/>
    </font>
    <font>
      <b/>
      <sz val="16"/>
      <color rgb="FF3366FF"/>
      <name val="Cambria"/>
      <family val="0"/>
    </font>
    <font>
      <sz val="13"/>
      <color theme="1"/>
      <name val="Cambria"/>
      <family val="0"/>
    </font>
    <font>
      <b/>
      <sz val="13"/>
      <color rgb="FF3366FF"/>
      <name val="Cambria"/>
      <family val="0"/>
    </font>
    <font>
      <b/>
      <u val="single"/>
      <sz val="16"/>
      <color theme="1"/>
      <name val="Cambria"/>
      <family val="0"/>
    </font>
    <font>
      <b/>
      <sz val="16"/>
      <color rgb="FFFF6600"/>
      <name val="Cambria"/>
      <family val="0"/>
    </font>
    <font>
      <b/>
      <sz val="16"/>
      <color rgb="FFFF0000"/>
      <name val="Cambria"/>
      <family val="0"/>
    </font>
    <font>
      <sz val="12"/>
      <color rgb="FFFF0000"/>
      <name val="Calibri"/>
      <family val="2"/>
    </font>
    <font>
      <sz val="16"/>
      <color rgb="FFFF000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29">
    <xf numFmtId="0" fontId="0" fillId="0" borderId="0" xfId="0" applyFont="1" applyAlignment="1">
      <alignment/>
    </xf>
    <xf numFmtId="10" fontId="0" fillId="0" borderId="10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10" fontId="51" fillId="0" borderId="11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52" fillId="0" borderId="0" xfId="0" applyNumberFormat="1" applyFont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Alignment="1">
      <alignment/>
    </xf>
    <xf numFmtId="1" fontId="54" fillId="0" borderId="12" xfId="0" applyNumberFormat="1" applyFont="1" applyBorder="1" applyAlignment="1" applyProtection="1">
      <alignment horizontal="center" vertical="center" wrapText="1"/>
      <protection locked="0"/>
    </xf>
    <xf numFmtId="0" fontId="54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right"/>
    </xf>
    <xf numFmtId="1" fontId="54" fillId="0" borderId="12" xfId="0" applyNumberFormat="1" applyFont="1" applyBorder="1" applyAlignment="1">
      <alignment horizontal="center" vertical="center"/>
    </xf>
    <xf numFmtId="0" fontId="54" fillId="0" borderId="12" xfId="0" applyFont="1" applyFill="1" applyBorder="1" applyAlignment="1">
      <alignment horizontal="right" vertical="center" wrapText="1"/>
    </xf>
    <xf numFmtId="1" fontId="55" fillId="33" borderId="12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Border="1" applyAlignment="1">
      <alignment horizontal="left" vertical="center"/>
    </xf>
    <xf numFmtId="1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" fontId="58" fillId="0" borderId="0" xfId="0" applyNumberFormat="1" applyFont="1" applyAlignment="1">
      <alignment horizontal="right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1</xdr:row>
      <xdr:rowOff>0</xdr:rowOff>
    </xdr:from>
    <xdr:to>
      <xdr:col>7</xdr:col>
      <xdr:colOff>2352675</xdr:colOff>
      <xdr:row>5</xdr:row>
      <xdr:rowOff>0</xdr:rowOff>
    </xdr:to>
    <xdr:pic>
      <xdr:nvPicPr>
        <xdr:cNvPr id="1" name="Image 1" descr="logo_FSU_entier_cou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09550"/>
          <a:ext cx="2352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2"/>
  <sheetViews>
    <sheetView tabSelected="1" zoomScalePageLayoutView="0" workbookViewId="0" topLeftCell="A5">
      <selection activeCell="I5" sqref="I5"/>
    </sheetView>
  </sheetViews>
  <sheetFormatPr defaultColWidth="11.00390625" defaultRowHeight="15.75"/>
  <cols>
    <col min="1" max="1" width="3.125" style="0" customWidth="1"/>
    <col min="2" max="6" width="10.875" style="0" hidden="1" customWidth="1"/>
    <col min="7" max="7" width="3.875" style="0" hidden="1" customWidth="1"/>
    <col min="8" max="8" width="31.625" style="0" customWidth="1"/>
    <col min="9" max="9" width="8.50390625" style="0" customWidth="1"/>
    <col min="10" max="10" width="10.875" style="0" customWidth="1"/>
    <col min="11" max="11" width="16.375" style="0" customWidth="1"/>
    <col min="12" max="12" width="9.875" style="0" customWidth="1"/>
    <col min="13" max="13" width="14.875" style="0" customWidth="1"/>
    <col min="14" max="14" width="6.375" style="0" customWidth="1"/>
    <col min="15" max="15" width="6.00390625" style="0" customWidth="1"/>
    <col min="16" max="16" width="0.12890625" style="0" customWidth="1"/>
  </cols>
  <sheetData>
    <row r="1" ht="16.5" thickBot="1"/>
    <row r="2" spans="2:9" ht="15" customHeight="1">
      <c r="B2" s="24" t="s">
        <v>0</v>
      </c>
      <c r="C2" s="24" t="s">
        <v>5</v>
      </c>
      <c r="D2" s="24" t="s">
        <v>6</v>
      </c>
      <c r="E2" s="27" t="s">
        <v>7</v>
      </c>
      <c r="I2" s="17" t="s">
        <v>25</v>
      </c>
    </row>
    <row r="3" spans="2:5" ht="15.75">
      <c r="B3" s="25"/>
      <c r="C3" s="25"/>
      <c r="D3" s="25"/>
      <c r="E3" s="27"/>
    </row>
    <row r="4" spans="2:9" ht="16.5" customHeight="1" thickBot="1">
      <c r="B4" s="26"/>
      <c r="C4" s="26"/>
      <c r="D4" s="26"/>
      <c r="E4" s="27"/>
      <c r="I4" s="10" t="s">
        <v>16</v>
      </c>
    </row>
    <row r="5" spans="2:13" s="7" customFormat="1" ht="55.5" customHeight="1" thickBot="1">
      <c r="B5" s="5">
        <v>2010</v>
      </c>
      <c r="C5" s="6">
        <v>0.0785</v>
      </c>
      <c r="D5" s="7">
        <v>0</v>
      </c>
      <c r="E5" s="7">
        <v>1.5</v>
      </c>
      <c r="I5" s="16">
        <v>1987</v>
      </c>
      <c r="J5" s="11" t="s">
        <v>18</v>
      </c>
      <c r="K5" s="12" t="s">
        <v>19</v>
      </c>
      <c r="L5" s="12" t="s">
        <v>8</v>
      </c>
      <c r="M5" s="12" t="s">
        <v>20</v>
      </c>
    </row>
    <row r="6" spans="2:13" ht="17.25" thickBot="1">
      <c r="B6" s="2">
        <v>2011</v>
      </c>
      <c r="C6" s="1">
        <v>0.0812</v>
      </c>
      <c r="D6">
        <v>0.27</v>
      </c>
      <c r="E6">
        <v>2.1</v>
      </c>
      <c r="H6" s="13" t="s">
        <v>9</v>
      </c>
      <c r="I6" s="14">
        <f aca="true" t="shared" si="0" ref="I6:I12">I5-(D5*I5/100)-(I5*E5/100)</f>
        <v>1957.195</v>
      </c>
      <c r="J6" s="14">
        <f>(I5-I6)</f>
        <v>29.805000000000064</v>
      </c>
      <c r="K6" s="14">
        <f>J6</f>
        <v>29.805000000000064</v>
      </c>
      <c r="L6" s="14">
        <f aca="true" t="shared" si="1" ref="L6:L12">(I5-I6)*12</f>
        <v>357.66000000000076</v>
      </c>
      <c r="M6" s="14">
        <f>L6</f>
        <v>357.66000000000076</v>
      </c>
    </row>
    <row r="7" spans="2:13" ht="17.25" thickBot="1">
      <c r="B7" s="2">
        <v>2012</v>
      </c>
      <c r="C7" s="1">
        <v>0.0839</v>
      </c>
      <c r="D7">
        <v>0.27</v>
      </c>
      <c r="E7">
        <v>2</v>
      </c>
      <c r="H7" s="15" t="s">
        <v>10</v>
      </c>
      <c r="I7" s="14">
        <f t="shared" si="0"/>
        <v>1910.8094784999998</v>
      </c>
      <c r="J7" s="14">
        <f aca="true" t="shared" si="2" ref="J7:J12">(I6-I7)</f>
        <v>46.385521500000095</v>
      </c>
      <c r="K7" s="14">
        <f aca="true" t="shared" si="3" ref="K7:K12">J7+K6</f>
        <v>76.19052150000016</v>
      </c>
      <c r="L7" s="14">
        <f t="shared" si="1"/>
        <v>556.6262580000011</v>
      </c>
      <c r="M7" s="14">
        <f>L7+L6</f>
        <v>914.2862580000019</v>
      </c>
    </row>
    <row r="8" spans="2:13" ht="17.25" thickBot="1">
      <c r="B8" s="2">
        <v>2013</v>
      </c>
      <c r="C8" s="3">
        <v>0.0876</v>
      </c>
      <c r="D8">
        <v>0.37</v>
      </c>
      <c r="E8">
        <v>0.9</v>
      </c>
      <c r="H8" s="15" t="s">
        <v>11</v>
      </c>
      <c r="I8" s="14">
        <f t="shared" si="0"/>
        <v>1867.4341033380497</v>
      </c>
      <c r="J8" s="14">
        <f t="shared" si="2"/>
        <v>43.37537516195016</v>
      </c>
      <c r="K8" s="14">
        <f t="shared" si="3"/>
        <v>119.56589666195032</v>
      </c>
      <c r="L8" s="14">
        <f t="shared" si="1"/>
        <v>520.5045019434019</v>
      </c>
      <c r="M8" s="14">
        <f>L8+M7</f>
        <v>1434.7907599434038</v>
      </c>
    </row>
    <row r="9" spans="2:13" ht="17.25" thickBot="1">
      <c r="B9" s="2">
        <v>2014</v>
      </c>
      <c r="C9" s="4" t="s">
        <v>1</v>
      </c>
      <c r="D9">
        <v>0.38</v>
      </c>
      <c r="E9">
        <v>1.6</v>
      </c>
      <c r="H9" s="15" t="s">
        <v>12</v>
      </c>
      <c r="I9" s="14">
        <f t="shared" si="0"/>
        <v>1843.7176902256565</v>
      </c>
      <c r="J9" s="14">
        <f t="shared" si="2"/>
        <v>23.716413112393184</v>
      </c>
      <c r="K9" s="14">
        <f t="shared" si="3"/>
        <v>143.2823097743435</v>
      </c>
      <c r="L9" s="14">
        <f t="shared" si="1"/>
        <v>284.5969573487182</v>
      </c>
      <c r="M9" s="14">
        <f>L9+M8</f>
        <v>1719.387717292122</v>
      </c>
    </row>
    <row r="10" spans="2:13" ht="17.25" thickBot="1">
      <c r="B10" s="2">
        <v>2015</v>
      </c>
      <c r="C10" s="4" t="s">
        <v>2</v>
      </c>
      <c r="D10">
        <v>0.4</v>
      </c>
      <c r="E10">
        <v>1.6</v>
      </c>
      <c r="H10" s="15" t="s">
        <v>13</v>
      </c>
      <c r="I10" s="14">
        <f t="shared" si="0"/>
        <v>1807.2120799591885</v>
      </c>
      <c r="J10" s="14">
        <f t="shared" si="2"/>
        <v>36.50561026646801</v>
      </c>
      <c r="K10" s="14">
        <f t="shared" si="3"/>
        <v>179.7879200408115</v>
      </c>
      <c r="L10" s="14">
        <f t="shared" si="1"/>
        <v>438.06732319761613</v>
      </c>
      <c r="M10" s="14">
        <f>L10+M9</f>
        <v>2157.455040489738</v>
      </c>
    </row>
    <row r="11" spans="2:13" ht="17.25" thickBot="1">
      <c r="B11" s="2">
        <v>2016</v>
      </c>
      <c r="C11" s="4" t="s">
        <v>3</v>
      </c>
      <c r="D11">
        <v>0.4</v>
      </c>
      <c r="E11">
        <v>1.6</v>
      </c>
      <c r="H11" s="15" t="s">
        <v>14</v>
      </c>
      <c r="I11" s="14">
        <f t="shared" si="0"/>
        <v>1771.0678383600048</v>
      </c>
      <c r="J11" s="14">
        <f t="shared" si="2"/>
        <v>36.144241599183715</v>
      </c>
      <c r="K11" s="14">
        <f t="shared" si="3"/>
        <v>215.93216163999523</v>
      </c>
      <c r="L11" s="14">
        <f t="shared" si="1"/>
        <v>433.7308991902046</v>
      </c>
      <c r="M11" s="14">
        <f>L11+M10</f>
        <v>2591.1859396799427</v>
      </c>
    </row>
    <row r="12" spans="2:13" ht="17.25" thickBot="1">
      <c r="B12" s="2">
        <v>2017</v>
      </c>
      <c r="C12" s="4" t="s">
        <v>4</v>
      </c>
      <c r="D12">
        <v>0.35</v>
      </c>
      <c r="E12">
        <v>1.6</v>
      </c>
      <c r="H12" s="15" t="s">
        <v>15</v>
      </c>
      <c r="I12" s="14">
        <f t="shared" si="0"/>
        <v>1735.6464815928045</v>
      </c>
      <c r="J12" s="14">
        <f t="shared" si="2"/>
        <v>35.42135676720022</v>
      </c>
      <c r="K12" s="14">
        <f t="shared" si="3"/>
        <v>251.35351840719545</v>
      </c>
      <c r="L12" s="14">
        <f t="shared" si="1"/>
        <v>425.0562812064027</v>
      </c>
      <c r="M12" s="14">
        <f>L12+M11</f>
        <v>3016.2422208863454</v>
      </c>
    </row>
    <row r="14" spans="9:15" ht="20.25">
      <c r="I14" s="9" t="s">
        <v>23</v>
      </c>
      <c r="J14" s="9"/>
      <c r="K14" s="9"/>
      <c r="L14" s="9"/>
      <c r="M14" s="9"/>
      <c r="N14" s="9"/>
      <c r="O14" s="9"/>
    </row>
    <row r="15" spans="9:15" ht="20.25">
      <c r="I15" s="8"/>
      <c r="J15" s="8"/>
      <c r="K15" s="9"/>
      <c r="L15" s="18">
        <f>K12</f>
        <v>251.35351840719545</v>
      </c>
      <c r="M15" s="19" t="s">
        <v>17</v>
      </c>
      <c r="N15" s="19"/>
      <c r="O15" s="9"/>
    </row>
    <row r="16" spans="9:15" ht="20.25">
      <c r="I16" s="8" t="s">
        <v>21</v>
      </c>
      <c r="J16" s="8"/>
      <c r="K16" s="8"/>
      <c r="L16" s="9"/>
      <c r="M16" s="9"/>
      <c r="N16" s="9"/>
      <c r="O16" s="9"/>
    </row>
    <row r="17" spans="9:15" ht="20.25">
      <c r="I17" s="9"/>
      <c r="J17" s="9"/>
      <c r="K17" s="9"/>
      <c r="L17" s="18">
        <f>M12</f>
        <v>3016.2422208863454</v>
      </c>
      <c r="M17" s="19" t="s">
        <v>24</v>
      </c>
      <c r="N17" s="19"/>
      <c r="O17" s="9"/>
    </row>
    <row r="18" spans="9:17" ht="20.25">
      <c r="I18" s="9" t="s">
        <v>26</v>
      </c>
      <c r="J18" s="20"/>
      <c r="K18" s="20"/>
      <c r="L18" s="20"/>
      <c r="M18" s="20"/>
      <c r="N18" s="21"/>
      <c r="O18" s="21"/>
      <c r="P18" s="21"/>
      <c r="Q18" s="21"/>
    </row>
    <row r="19" spans="9:17" ht="19.5" customHeight="1">
      <c r="I19" s="22"/>
      <c r="J19" s="22"/>
      <c r="K19" s="22"/>
      <c r="L19" s="23">
        <f>I5/30</f>
        <v>66.23333333333333</v>
      </c>
      <c r="M19" s="20" t="s">
        <v>22</v>
      </c>
      <c r="N19" s="21"/>
      <c r="O19" s="21"/>
      <c r="P19" s="21"/>
      <c r="Q19" s="21"/>
    </row>
    <row r="20" spans="9:16" ht="16.5" customHeight="1">
      <c r="I20" s="28" t="s">
        <v>27</v>
      </c>
      <c r="J20" s="28"/>
      <c r="K20" s="28"/>
      <c r="L20" s="28"/>
      <c r="M20" s="28"/>
      <c r="N20" s="28"/>
      <c r="O20" s="28"/>
      <c r="P20" s="28"/>
    </row>
    <row r="21" spans="9:16" ht="15.75">
      <c r="I21" s="28"/>
      <c r="J21" s="28"/>
      <c r="K21" s="28"/>
      <c r="L21" s="28"/>
      <c r="M21" s="28"/>
      <c r="N21" s="28"/>
      <c r="O21" s="28"/>
      <c r="P21" s="28"/>
    </row>
    <row r="22" spans="9:16" ht="37.5" customHeight="1">
      <c r="I22" s="28"/>
      <c r="J22" s="28"/>
      <c r="K22" s="28"/>
      <c r="L22" s="28"/>
      <c r="M22" s="28"/>
      <c r="N22" s="28"/>
      <c r="O22" s="28"/>
      <c r="P22" s="28"/>
    </row>
  </sheetData>
  <sheetProtection sheet="1" objects="1" scenarios="1" selectLockedCells="1"/>
  <mergeCells count="5">
    <mergeCell ref="B2:B4"/>
    <mergeCell ref="C2:C4"/>
    <mergeCell ref="D2:D4"/>
    <mergeCell ref="E2:E4"/>
    <mergeCell ref="I20:P2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Jean-Luc TORNERO</dc:creator>
  <cp:keywords/>
  <dc:description/>
  <cp:lastModifiedBy>Jean-Luc Tornero</cp:lastModifiedBy>
  <dcterms:created xsi:type="dcterms:W3CDTF">2014-04-19T15:38:21Z</dcterms:created>
  <dcterms:modified xsi:type="dcterms:W3CDTF">2014-04-24T09:34:30Z</dcterms:modified>
  <cp:category/>
  <cp:version/>
  <cp:contentType/>
  <cp:contentStatus/>
</cp:coreProperties>
</file>